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Nikos\Desktop\PAPERS SIOKAS\1\"/>
    </mc:Choice>
  </mc:AlternateContent>
  <xr:revisionPtr revIDLastSave="0" documentId="13_ncr:1_{23D8310E-8765-4D9F-AACA-25EE4725096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3" i="1" l="1"/>
  <c r="AN13" i="1"/>
  <c r="AM13" i="1"/>
  <c r="AO12" i="1"/>
  <c r="AN12" i="1"/>
  <c r="AM12" i="1"/>
  <c r="AO11" i="1"/>
  <c r="AN11" i="1"/>
  <c r="AM11" i="1"/>
  <c r="AO10" i="1"/>
  <c r="AN10" i="1"/>
  <c r="AM10" i="1"/>
  <c r="AO9" i="1"/>
  <c r="AN9" i="1"/>
  <c r="AM9" i="1"/>
  <c r="AO8" i="1"/>
  <c r="AN8" i="1"/>
  <c r="AM8" i="1"/>
  <c r="AO7" i="1"/>
  <c r="AN7" i="1"/>
  <c r="AM7" i="1"/>
  <c r="AO6" i="1"/>
  <c r="AN6" i="1"/>
  <c r="AM6" i="1"/>
  <c r="AO5" i="1"/>
  <c r="AN5" i="1"/>
  <c r="AM5" i="1"/>
  <c r="AO4" i="1"/>
  <c r="AN4" i="1"/>
  <c r="AM4" i="1"/>
  <c r="AO3" i="1"/>
  <c r="AN3" i="1"/>
  <c r="AM3" i="1"/>
  <c r="AO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AH1" authorId="0" shapeId="0" xr:uid="{4C617CBD-1060-46A0-9B1A-012C089A7933}">
      <text>
        <r>
          <rPr>
            <sz val="11"/>
            <color theme="1"/>
            <rFont val="Calibri"/>
            <family val="2"/>
            <scheme val="minor"/>
          </rPr>
          <t>TVL source: https://api.llama.fi/v2/historicalChainTvl</t>
        </r>
      </text>
    </comment>
    <comment ref="AI1" authorId="0" shapeId="0" xr:uid="{B0B941C8-FC5A-4F0E-B07C-B54117151EDA}">
      <text>
        <r>
          <rPr>
            <sz val="11"/>
            <color theme="1"/>
            <rFont val="Calibri"/>
            <family val="2"/>
            <scheme val="minor"/>
          </rPr>
          <t>TVL source: https://api.llama.fi/v2/historicalChainTvl</t>
        </r>
      </text>
    </comment>
    <comment ref="AJ1" authorId="0" shapeId="0" xr:uid="{BFA663EF-0D71-45CE-A596-C16B91B38464}">
      <text>
        <r>
          <rPr>
            <sz val="11"/>
            <color theme="1"/>
            <rFont val="Calibri"/>
            <family val="2"/>
            <scheme val="minor"/>
          </rPr>
          <t>DEX source: https://api.llama.fi/overview/dexs?dataType=dailyVolume&amp;excludeTotalDataChart=false&amp;excludeTotalDataChartBreakdown=true</t>
        </r>
      </text>
    </comment>
    <comment ref="AK1" authorId="0" shapeId="0" xr:uid="{86B36B05-758A-43C3-ADFB-6E434168D3D8}">
      <text>
        <r>
          <rPr>
            <sz val="11"/>
            <color theme="1"/>
            <rFont val="Calibri"/>
            <family val="2"/>
            <scheme val="minor"/>
          </rPr>
          <t>DEX source: https://api.llama.fi/overview/dexs?dataType=dailyVolume&amp;excludeTotalDataChart=false&amp;excludeTotalDataChartBreakdown=true</t>
        </r>
      </text>
    </comment>
    <comment ref="AL1" authorId="0" shapeId="0" xr:uid="{9EEB646B-3CC7-4FC1-A88D-72AD90633ACA}">
      <text>
        <r>
          <rPr>
            <sz val="11"/>
            <color theme="1"/>
            <rFont val="Calibri"/>
            <family val="2"/>
            <scheme val="minor"/>
          </rPr>
          <t>DEX source: https://api.llama.fi/overview/dexs?dataType=dailyVolume&amp;excludeTotalDataChart=false&amp;excludeTotalDataChartBreakdown=true</t>
        </r>
      </text>
    </comment>
  </commentList>
</comments>
</file>

<file path=xl/sharedStrings.xml><?xml version="1.0" encoding="utf-8"?>
<sst xmlns="http://schemas.openxmlformats.org/spreadsheetml/2006/main" count="149" uniqueCount="105">
  <si>
    <t>Branded Traffic</t>
  </si>
  <si>
    <t>Authority Score</t>
  </si>
  <si>
    <t>Organic Traffic</t>
  </si>
  <si>
    <t>Organic Costs</t>
  </si>
  <si>
    <t>Paid Traffic</t>
  </si>
  <si>
    <t>Paid Costs</t>
  </si>
  <si>
    <t>Bounce Rate</t>
  </si>
  <si>
    <t>Pages per Visit</t>
  </si>
  <si>
    <t>Referral Domains</t>
  </si>
  <si>
    <t>Backlinks</t>
  </si>
  <si>
    <t>Avg. Visit Duration</t>
  </si>
  <si>
    <t>Unique Visitors</t>
  </si>
  <si>
    <t>Returning Visitors</t>
  </si>
  <si>
    <t>Display Advertising</t>
  </si>
  <si>
    <t>Direct Sources</t>
  </si>
  <si>
    <t>Referral Sources</t>
  </si>
  <si>
    <t>Organic Search Sources</t>
  </si>
  <si>
    <t>Paid Search Sources</t>
  </si>
  <si>
    <t>Organic Social Sources</t>
  </si>
  <si>
    <t>Paid Social Sources</t>
  </si>
  <si>
    <t>Email Sources</t>
  </si>
  <si>
    <t>Entrepreneurial Visibility Capital</t>
  </si>
  <si>
    <t>Network Embeddedness Index</t>
  </si>
  <si>
    <t>Organic Acquisition Efficiency</t>
  </si>
  <si>
    <t>Paid Experimentation Intensity</t>
  </si>
  <si>
    <t>Channel Diversification Index</t>
  </si>
  <si>
    <t>Customer Stickiness Ratio</t>
  </si>
  <si>
    <t>Engagement Quality Index</t>
  </si>
  <si>
    <t>Acquisition Cost per Unique Visitor</t>
  </si>
  <si>
    <t>Organic Scaling Momentum</t>
  </si>
  <si>
    <t>Network Expansion Momentum</t>
  </si>
  <si>
    <t>Reputation Stock Momentum</t>
  </si>
  <si>
    <t/>
  </si>
  <si>
    <t>Variable Definitions and Suggested Modeling Roles</t>
  </si>
  <si>
    <t>Variable</t>
  </si>
  <si>
    <t>Construct</t>
  </si>
  <si>
    <t>Formula basis</t>
  </si>
  <si>
    <t>Interpretation</t>
  </si>
  <si>
    <t>Suggested use</t>
  </si>
  <si>
    <t>Source / rationale URL</t>
  </si>
  <si>
    <t>Reputational/brand capital</t>
  </si>
  <si>
    <t>LN(1+Backlinks) * Authority Score</t>
  </si>
  <si>
    <t>Higher = stronger digital authority and venture visibility</t>
  </si>
  <si>
    <t>Independent variable for innovation/entrepreneurship outcomes</t>
  </si>
  <si>
    <t>https://users.uop.gr/~trifon/papers/pdf/digital22-RTT.pdf ; https://www.mdpi.com/2078-2489/16/11/1012</t>
  </si>
  <si>
    <t>Ecosystem reach</t>
  </si>
  <si>
    <t>LN(1+Referral Domains)</t>
  </si>
  <si>
    <t>Higher = broader referral/partner network</t>
  </si>
  <si>
    <t>Independent variable</t>
  </si>
  <si>
    <t>https://users.uop.gr/~trifon/papers/pdf/digital22-RTT.pdf</t>
  </si>
  <si>
    <t>Growth efficiency</t>
  </si>
  <si>
    <t>Organic Traffic / Organic Costs</t>
  </si>
  <si>
    <t>Higher = more traffic generated per organic spend unit</t>
  </si>
  <si>
    <t>https://www.mckinsey.com/~/media/McKinsey/Business%20Functions/Marketing%20and%20Sales/Our%20Insights/The%20new%20growth%20game/The-new-growth-game-Web.pdf</t>
  </si>
  <si>
    <t>Entrepreneurial experimentation</t>
  </si>
  <si>
    <t>Paid Traffic / (Organic Traffic + Paid Traffic)</t>
  </si>
  <si>
    <t>Higher = more reliance on paid acquisition experiments</t>
  </si>
  <si>
    <t>Independent/control variable</t>
  </si>
  <si>
    <t>https://www.mdpi.com/2078-2489/16/11/1012</t>
  </si>
  <si>
    <t>Business model / go-to-market diversity</t>
  </si>
  <si>
    <t>1 - sum(channel share^2)</t>
  </si>
  <si>
    <t>Higher = more diversified acquisition portfolio</t>
  </si>
  <si>
    <t>https://www.mdpi.com/1999-5903/18/1/48</t>
  </si>
  <si>
    <t>Venture traction</t>
  </si>
  <si>
    <t>Returning Visitors / Unique Visitors</t>
  </si>
  <si>
    <t>Higher = stronger repeat engagement</t>
  </si>
  <si>
    <t>Independent or alternative dependent variable</t>
  </si>
  <si>
    <t>https://www.mdpi.com/2673-4060/7/1/11</t>
  </si>
  <si>
    <t>Innovation quality / UX quality</t>
  </si>
  <si>
    <t>(Avg Visit Duration/60) * (1-Bounce Rate) * Pages per Visit</t>
  </si>
  <si>
    <t>Higher = stronger depth of engagement</t>
  </si>
  <si>
    <t>Commercial efficiency</t>
  </si>
  <si>
    <t>Organic Costs / Unique Visitors</t>
  </si>
  <si>
    <t>Lower = better acquisition economics</t>
  </si>
  <si>
    <t>Growth dynamics</t>
  </si>
  <si>
    <t>(Organic Traffic_t / Organic Traffic_t-1) - 1</t>
  </si>
  <si>
    <t>Higher = faster scaling</t>
  </si>
  <si>
    <t>https://www.mdpi.com/0718-1876/19/3/100</t>
  </si>
  <si>
    <t>Ecosystem expansion</t>
  </si>
  <si>
    <t>(Referral Domains_t / Referral Domains_t-1) - 1</t>
  </si>
  <si>
    <t>Higher = faster network broadening</t>
  </si>
  <si>
    <t>Innovation signaling / reputation accumulation</t>
  </si>
  <si>
    <t>(Backlinks_t / Backlinks_t-1) - 1</t>
  </si>
  <si>
    <t>Higher = faster accumulation of external digital validation</t>
  </si>
  <si>
    <t>Date</t>
  </si>
  <si>
    <t>Oct 22</t>
  </si>
  <si>
    <t>Nov 22</t>
  </si>
  <si>
    <t>Dec 22</t>
  </si>
  <si>
    <t>Jan 23</t>
  </si>
  <si>
    <t>Feb 23</t>
  </si>
  <si>
    <t>Mar 23</t>
  </si>
  <si>
    <t>Apr 23</t>
  </si>
  <si>
    <t>May 23</t>
  </si>
  <si>
    <t>Jun 23</t>
  </si>
  <si>
    <t>Jul 23</t>
  </si>
  <si>
    <t>Aug 23</t>
  </si>
  <si>
    <t>Sep 23</t>
  </si>
  <si>
    <t>DeFi TVL Month-End ($)</t>
  </si>
  <si>
    <t>DeFi TVL Avg ($)</t>
  </si>
  <si>
    <t>DEX Volume Month ($)</t>
  </si>
  <si>
    <t>DEX Daily Volume Avg ($)</t>
  </si>
  <si>
    <t>DEX Daily Volume StdDev ($)</t>
  </si>
  <si>
    <t>DeFi TVL MoM Growth</t>
  </si>
  <si>
    <t>DEX Volume MoM Growth</t>
  </si>
  <si>
    <t>DEX Turnover / Avg TVL 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</si>
</sst>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rgb="FFFFFFFF"/>
      <name val="Calibri"/>
      <family val="2"/>
      <charset val="161"/>
    </font>
    <font>
      <b/>
      <sz val="11"/>
      <color rgb="FFFFFFFF"/>
      <name val="Calibri"/>
      <family val="2"/>
      <charset val="161"/>
    </font>
    <font>
      <b/>
      <sz val="11"/>
      <name val="Calibri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0F766E"/>
      </patternFill>
    </fill>
    <fill>
      <patternFill patternType="solid">
        <fgColor rgb="FFD9F0EE"/>
      </patternFill>
    </fill>
    <fill>
      <patternFill patternType="solid">
        <fgColor rgb="FFE2F0D9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9C9C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1" fontId="0" fillId="0" borderId="0" xfId="0" applyNumberFormat="1"/>
    <xf numFmtId="0" fontId="1" fillId="0" borderId="0" xfId="0" applyFont="1"/>
    <xf numFmtId="0" fontId="0" fillId="0" borderId="0" xfId="0" applyAlignment="1">
      <alignment vertical="center" wrapText="1"/>
    </xf>
    <xf numFmtId="0" fontId="2" fillId="0" borderId="0" xfId="0" applyFont="1" applyAlignment="1">
      <alignment wrapText="1"/>
    </xf>
    <xf numFmtId="2" fontId="0" fillId="0" borderId="2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4" fillId="2" borderId="0" xfId="0" applyFont="1" applyFill="1" applyAlignment="1">
      <alignment horizontal="center" wrapText="1"/>
    </xf>
    <xf numFmtId="0" fontId="5" fillId="4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center" wrapText="1"/>
    </xf>
    <xf numFmtId="17" fontId="0" fillId="0" borderId="2" xfId="0" applyNumberFormat="1" applyBorder="1" applyAlignment="1">
      <alignment horizontal="center"/>
    </xf>
    <xf numFmtId="0" fontId="3" fillId="3" borderId="0" xfId="0" applyFont="1" applyFill="1"/>
    <xf numFmtId="0" fontId="0" fillId="0" borderId="0" xfId="0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0"/>
  <sheetViews>
    <sheetView tabSelected="1" workbookViewId="0">
      <selection activeCell="C10" sqref="C10"/>
    </sheetView>
  </sheetViews>
  <sheetFormatPr defaultRowHeight="15" x14ac:dyDescent="0.25"/>
  <cols>
    <col min="2" max="2" width="14.5703125" style="2" bestFit="1" customWidth="1"/>
    <col min="3" max="3" width="14.85546875" bestFit="1" customWidth="1"/>
    <col min="4" max="4" width="14.85546875" style="3" customWidth="1"/>
    <col min="5" max="5" width="14.85546875" customWidth="1"/>
    <col min="6" max="6" width="13.85546875" bestFit="1" customWidth="1"/>
    <col min="7" max="7" width="12.85546875" bestFit="1" customWidth="1"/>
    <col min="8" max="8" width="10.85546875" bestFit="1" customWidth="1"/>
    <col min="9" max="9" width="11.5703125" bestFit="1" customWidth="1"/>
    <col min="10" max="10" width="10.5703125" bestFit="1" customWidth="1"/>
    <col min="11" max="12" width="9.5703125" bestFit="1" customWidth="1"/>
    <col min="17" max="17" width="11.5703125" customWidth="1"/>
    <col min="18" max="18" width="11.140625" customWidth="1"/>
    <col min="19" max="19" width="12" bestFit="1" customWidth="1"/>
    <col min="20" max="21" width="14.140625" bestFit="1" customWidth="1"/>
    <col min="22" max="22" width="14.28515625" bestFit="1" customWidth="1"/>
    <col min="23" max="23" width="13" style="1" customWidth="1"/>
    <col min="24" max="24" width="13.42578125" style="1" customWidth="1"/>
    <col min="25" max="25" width="14.7109375" style="1" bestFit="1" customWidth="1"/>
    <col min="26" max="26" width="13.42578125" style="1" customWidth="1"/>
    <col min="27" max="27" width="11.7109375" style="1" customWidth="1"/>
    <col min="28" max="28" width="11.5703125" style="1" bestFit="1" customWidth="1"/>
    <col min="34" max="35" width="14.85546875" bestFit="1" customWidth="1"/>
    <col min="36" max="36" width="15.85546875" bestFit="1" customWidth="1"/>
    <col min="37" max="38" width="13.85546875" bestFit="1" customWidth="1"/>
  </cols>
  <sheetData>
    <row r="1" spans="1:41" s="4" customFormat="1" ht="75" x14ac:dyDescent="0.25">
      <c r="A1" s="12" t="s">
        <v>84</v>
      </c>
      <c r="B1" s="12" t="s">
        <v>0</v>
      </c>
      <c r="C1" s="12" t="s">
        <v>1</v>
      </c>
      <c r="D1" s="12" t="s">
        <v>8</v>
      </c>
      <c r="E1" s="12" t="s">
        <v>9</v>
      </c>
      <c r="F1" s="12" t="s">
        <v>2</v>
      </c>
      <c r="G1" s="12" t="s">
        <v>3</v>
      </c>
      <c r="H1" s="12" t="s">
        <v>4</v>
      </c>
      <c r="I1" s="12" t="s">
        <v>5</v>
      </c>
      <c r="J1" s="12" t="s">
        <v>14</v>
      </c>
      <c r="K1" s="12" t="s">
        <v>15</v>
      </c>
      <c r="L1" s="12" t="s">
        <v>16</v>
      </c>
      <c r="M1" s="12" t="s">
        <v>17</v>
      </c>
      <c r="N1" s="12" t="s">
        <v>18</v>
      </c>
      <c r="O1" s="12" t="s">
        <v>19</v>
      </c>
      <c r="P1" s="12" t="s">
        <v>20</v>
      </c>
      <c r="Q1" s="12" t="s">
        <v>13</v>
      </c>
      <c r="R1" s="12" t="s">
        <v>10</v>
      </c>
      <c r="S1" s="12" t="s">
        <v>6</v>
      </c>
      <c r="T1" s="12" t="s">
        <v>7</v>
      </c>
      <c r="U1" s="12" t="s">
        <v>11</v>
      </c>
      <c r="V1" s="12" t="s">
        <v>12</v>
      </c>
      <c r="W1" s="12" t="s">
        <v>21</v>
      </c>
      <c r="X1" s="12" t="s">
        <v>22</v>
      </c>
      <c r="Y1" s="12" t="s">
        <v>23</v>
      </c>
      <c r="Z1" s="12" t="s">
        <v>24</v>
      </c>
      <c r="AA1" s="12" t="s">
        <v>25</v>
      </c>
      <c r="AB1" s="12" t="s">
        <v>26</v>
      </c>
      <c r="AC1" s="12" t="s">
        <v>27</v>
      </c>
      <c r="AD1" s="12" t="s">
        <v>28</v>
      </c>
      <c r="AE1" s="12" t="s">
        <v>29</v>
      </c>
      <c r="AF1" s="12" t="s">
        <v>30</v>
      </c>
      <c r="AG1" s="12" t="s">
        <v>31</v>
      </c>
      <c r="AH1" s="12" t="s">
        <v>97</v>
      </c>
      <c r="AI1" s="12" t="s">
        <v>98</v>
      </c>
      <c r="AJ1" s="12" t="s">
        <v>99</v>
      </c>
      <c r="AK1" s="12" t="s">
        <v>100</v>
      </c>
      <c r="AL1" s="12" t="s">
        <v>101</v>
      </c>
      <c r="AM1" s="12" t="s">
        <v>102</v>
      </c>
      <c r="AN1" s="12" t="s">
        <v>103</v>
      </c>
      <c r="AO1" s="12" t="s">
        <v>104</v>
      </c>
    </row>
    <row r="2" spans="1:41" x14ac:dyDescent="0.25">
      <c r="A2" s="13" t="s">
        <v>85</v>
      </c>
      <c r="B2" s="6">
        <v>78.2</v>
      </c>
      <c r="C2" s="6">
        <v>63.4</v>
      </c>
      <c r="D2" s="5">
        <v>13587.4</v>
      </c>
      <c r="E2" s="6">
        <v>4786094</v>
      </c>
      <c r="F2" s="6">
        <v>256177.4</v>
      </c>
      <c r="G2" s="6">
        <v>973621.4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975.16969015805046</v>
      </c>
      <c r="X2" s="6">
        <v>9.5169717665863747</v>
      </c>
      <c r="Y2" s="6">
        <v>0.26311808676349963</v>
      </c>
      <c r="Z2" s="6">
        <v>0</v>
      </c>
      <c r="AA2" s="6" t="s">
        <v>32</v>
      </c>
      <c r="AB2" s="6" t="s">
        <v>32</v>
      </c>
      <c r="AC2" s="7" t="s">
        <v>32</v>
      </c>
      <c r="AD2" s="7" t="s">
        <v>32</v>
      </c>
      <c r="AE2" s="7" t="s">
        <v>32</v>
      </c>
      <c r="AF2" s="7" t="s">
        <v>32</v>
      </c>
      <c r="AG2" s="7" t="s">
        <v>32</v>
      </c>
      <c r="AH2" s="6">
        <v>54197014552</v>
      </c>
      <c r="AI2" s="6">
        <v>52312609908.290321</v>
      </c>
      <c r="AJ2" s="6">
        <v>58681388231</v>
      </c>
      <c r="AK2" s="6">
        <v>1892948007.4516129</v>
      </c>
      <c r="AL2" s="6">
        <v>658855944.5654273</v>
      </c>
      <c r="AM2" s="6"/>
      <c r="AN2" s="6"/>
      <c r="AO2" s="6">
        <f t="shared" ref="AO2:AO13" si="0">AJ2/AI2</f>
        <v>1.1217446105991431</v>
      </c>
    </row>
    <row r="3" spans="1:41" x14ac:dyDescent="0.25">
      <c r="A3" s="13" t="s">
        <v>86</v>
      </c>
      <c r="B3" s="6">
        <v>78.599999999999994</v>
      </c>
      <c r="C3" s="6">
        <v>63.4</v>
      </c>
      <c r="D3" s="5">
        <v>14100.2</v>
      </c>
      <c r="E3" s="6">
        <v>4350125.5999999996</v>
      </c>
      <c r="F3" s="6">
        <v>262911.8</v>
      </c>
      <c r="G3" s="6">
        <v>314438.8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969.11436308608359</v>
      </c>
      <c r="X3" s="6">
        <v>9.5540151791278962</v>
      </c>
      <c r="Y3" s="6">
        <v>0.83613027399926476</v>
      </c>
      <c r="Z3" s="6">
        <v>0</v>
      </c>
      <c r="AA3" s="6" t="s">
        <v>32</v>
      </c>
      <c r="AB3" s="6" t="s">
        <v>32</v>
      </c>
      <c r="AC3" s="7" t="s">
        <v>32</v>
      </c>
      <c r="AD3" s="7" t="s">
        <v>32</v>
      </c>
      <c r="AE3" s="7">
        <v>2.6288033214483475E-2</v>
      </c>
      <c r="AF3" s="7">
        <v>3.774084813871692E-2</v>
      </c>
      <c r="AG3" s="7">
        <v>-9.1090647195813612E-2</v>
      </c>
      <c r="AH3" s="6">
        <v>41025584493</v>
      </c>
      <c r="AI3" s="6">
        <v>45051920222.900002</v>
      </c>
      <c r="AJ3" s="6">
        <v>103847329032</v>
      </c>
      <c r="AK3" s="6">
        <v>3461577634.4000001</v>
      </c>
      <c r="AL3" s="6">
        <v>2521767923.034832</v>
      </c>
      <c r="AM3" s="6">
        <f t="shared" ref="AM3:AM13" si="1">AH3/AH2-1</f>
        <v>-0.24302870126476261</v>
      </c>
      <c r="AN3" s="6">
        <f t="shared" ref="AN3:AN13" si="2">AJ3/AJ2-1</f>
        <v>0.76968085048028723</v>
      </c>
      <c r="AO3" s="6">
        <f t="shared" si="0"/>
        <v>2.3050588857967069</v>
      </c>
    </row>
    <row r="4" spans="1:41" x14ac:dyDescent="0.25">
      <c r="A4" s="13" t="s">
        <v>87</v>
      </c>
      <c r="B4" s="6">
        <v>78.400000000000006</v>
      </c>
      <c r="C4" s="6">
        <v>63.4</v>
      </c>
      <c r="D4" s="5">
        <v>14698.2</v>
      </c>
      <c r="E4" s="6">
        <v>3725878.6</v>
      </c>
      <c r="F4" s="6">
        <v>291055.59999999998</v>
      </c>
      <c r="G4" s="6">
        <v>257196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959.29357692382666</v>
      </c>
      <c r="X4" s="6">
        <v>9.5955483495172018</v>
      </c>
      <c r="Y4" s="6">
        <v>1.131649014759172</v>
      </c>
      <c r="Z4" s="6">
        <v>0</v>
      </c>
      <c r="AA4" s="6" t="s">
        <v>32</v>
      </c>
      <c r="AB4" s="6" t="s">
        <v>32</v>
      </c>
      <c r="AC4" s="7" t="s">
        <v>32</v>
      </c>
      <c r="AD4" s="7" t="s">
        <v>32</v>
      </c>
      <c r="AE4" s="7">
        <v>0.10704654564762772</v>
      </c>
      <c r="AF4" s="7">
        <v>4.2410745946865891E-2</v>
      </c>
      <c r="AG4" s="7">
        <v>-0.14350091408854948</v>
      </c>
      <c r="AH4" s="6">
        <v>38465476339</v>
      </c>
      <c r="AI4" s="6">
        <v>40258069516.19355</v>
      </c>
      <c r="AJ4" s="6">
        <v>45411653955</v>
      </c>
      <c r="AK4" s="6">
        <v>1464892063.0645161</v>
      </c>
      <c r="AL4" s="6">
        <v>488868380.653579</v>
      </c>
      <c r="AM4" s="6">
        <f t="shared" si="1"/>
        <v>-6.2402722243648179E-2</v>
      </c>
      <c r="AN4" s="6">
        <f t="shared" si="2"/>
        <v>-0.56270754021023839</v>
      </c>
      <c r="AO4" s="6">
        <f t="shared" si="0"/>
        <v>1.1280137001287023</v>
      </c>
    </row>
    <row r="5" spans="1:41" x14ac:dyDescent="0.25">
      <c r="A5" s="13" t="s">
        <v>88</v>
      </c>
      <c r="B5" s="6">
        <v>74.599999999999994</v>
      </c>
      <c r="C5" s="6">
        <v>56.8</v>
      </c>
      <c r="D5" s="5">
        <v>14888.2</v>
      </c>
      <c r="E5" s="6">
        <v>3466712.6</v>
      </c>
      <c r="F5" s="6">
        <v>306810.2</v>
      </c>
      <c r="G5" s="6">
        <v>284955.8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855.33516046460022</v>
      </c>
      <c r="X5" s="6">
        <v>9.6083913969009096</v>
      </c>
      <c r="Y5" s="6">
        <v>1.0766939995606337</v>
      </c>
      <c r="Z5" s="6">
        <v>0</v>
      </c>
      <c r="AA5" s="6" t="s">
        <v>32</v>
      </c>
      <c r="AB5" s="6" t="s">
        <v>32</v>
      </c>
      <c r="AC5" s="7" t="s">
        <v>32</v>
      </c>
      <c r="AD5" s="7" t="s">
        <v>32</v>
      </c>
      <c r="AE5" s="7">
        <v>5.4129176693388015E-2</v>
      </c>
      <c r="AF5" s="7">
        <v>1.2926752935733532E-2</v>
      </c>
      <c r="AG5" s="7">
        <v>-6.9558358664718711E-2</v>
      </c>
      <c r="AH5" s="6">
        <v>46548926331</v>
      </c>
      <c r="AI5" s="6">
        <v>43160270487.80645</v>
      </c>
      <c r="AJ5" s="6">
        <v>68352990265</v>
      </c>
      <c r="AK5" s="6">
        <v>2204935169.8387098</v>
      </c>
      <c r="AL5" s="6">
        <v>757665553.30621564</v>
      </c>
      <c r="AM5" s="6">
        <f t="shared" si="1"/>
        <v>0.21014818380928824</v>
      </c>
      <c r="AN5" s="6">
        <f t="shared" si="2"/>
        <v>0.50518609898537004</v>
      </c>
      <c r="AO5" s="6">
        <f t="shared" si="0"/>
        <v>1.583701619393487</v>
      </c>
    </row>
    <row r="6" spans="1:41" x14ac:dyDescent="0.25">
      <c r="A6" s="13" t="s">
        <v>89</v>
      </c>
      <c r="B6" s="6">
        <v>75.2</v>
      </c>
      <c r="C6" s="6">
        <v>56.6</v>
      </c>
      <c r="D6" s="5">
        <v>15028</v>
      </c>
      <c r="E6" s="6">
        <v>3074896.6</v>
      </c>
      <c r="F6" s="6">
        <v>296132.59999999998</v>
      </c>
      <c r="G6" s="6">
        <v>290811.2</v>
      </c>
      <c r="H6" s="6">
        <v>1</v>
      </c>
      <c r="I6" s="6">
        <v>1.2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845.53507013460785</v>
      </c>
      <c r="X6" s="6">
        <v>9.6177369469340945</v>
      </c>
      <c r="Y6" s="6">
        <v>1.018298469935133</v>
      </c>
      <c r="Z6" s="6">
        <v>3.3768542306580544E-6</v>
      </c>
      <c r="AA6" s="6" t="s">
        <v>32</v>
      </c>
      <c r="AB6" s="6" t="s">
        <v>32</v>
      </c>
      <c r="AC6" s="7" t="s">
        <v>32</v>
      </c>
      <c r="AD6" s="7" t="s">
        <v>32</v>
      </c>
      <c r="AE6" s="7">
        <v>-3.480197203352442E-2</v>
      </c>
      <c r="AF6" s="7">
        <v>9.3899867008770954E-3</v>
      </c>
      <c r="AG6" s="7">
        <v>-0.11302234860772709</v>
      </c>
      <c r="AH6" s="6">
        <v>49267304412</v>
      </c>
      <c r="AI6" s="6">
        <v>48457580718.5</v>
      </c>
      <c r="AJ6" s="6">
        <v>84518345134</v>
      </c>
      <c r="AK6" s="6">
        <v>3018512326.2142859</v>
      </c>
      <c r="AL6" s="6">
        <v>696992426.33649385</v>
      </c>
      <c r="AM6" s="6">
        <f t="shared" si="1"/>
        <v>5.8398298204993315E-2</v>
      </c>
      <c r="AN6" s="6">
        <f t="shared" si="2"/>
        <v>0.23649813718943369</v>
      </c>
      <c r="AO6" s="6">
        <f t="shared" si="0"/>
        <v>1.7441717865566662</v>
      </c>
    </row>
    <row r="7" spans="1:41" x14ac:dyDescent="0.25">
      <c r="A7" s="13" t="s">
        <v>90</v>
      </c>
      <c r="B7" s="6">
        <v>78.599999999999994</v>
      </c>
      <c r="C7" s="6">
        <v>56.6</v>
      </c>
      <c r="D7" s="5">
        <v>15306</v>
      </c>
      <c r="E7" s="6">
        <v>2969162</v>
      </c>
      <c r="F7" s="6">
        <v>286869.59999999998</v>
      </c>
      <c r="G7" s="6">
        <v>274817.2</v>
      </c>
      <c r="H7" s="6">
        <v>0</v>
      </c>
      <c r="I7" s="6">
        <v>0</v>
      </c>
      <c r="J7" s="6">
        <v>990447.4</v>
      </c>
      <c r="K7" s="6">
        <v>253559</v>
      </c>
      <c r="L7" s="6">
        <v>420890.8</v>
      </c>
      <c r="M7" s="6">
        <v>27791.599999999999</v>
      </c>
      <c r="N7" s="6">
        <v>4072.6</v>
      </c>
      <c r="O7" s="6">
        <v>33.4</v>
      </c>
      <c r="P7" s="6">
        <v>3114.8</v>
      </c>
      <c r="Q7" s="6">
        <v>6495.4</v>
      </c>
      <c r="R7" s="6">
        <v>727.8</v>
      </c>
      <c r="S7" s="6">
        <v>0.44500000000000001</v>
      </c>
      <c r="T7" s="6">
        <v>3.2856800000000002</v>
      </c>
      <c r="U7" s="6">
        <v>562541.80000000005</v>
      </c>
      <c r="V7" s="6">
        <v>1706405</v>
      </c>
      <c r="W7" s="6">
        <v>843.55455095294337</v>
      </c>
      <c r="X7" s="6">
        <v>9.6360655190917068</v>
      </c>
      <c r="Y7" s="6">
        <v>1.0438560614110033</v>
      </c>
      <c r="Z7" s="6">
        <v>0</v>
      </c>
      <c r="AA7" s="6">
        <v>0.57989540331968992</v>
      </c>
      <c r="AB7" s="6">
        <v>3.0333834747924509</v>
      </c>
      <c r="AC7" s="7">
        <v>22.119690611999999</v>
      </c>
      <c r="AD7" s="7">
        <v>0.48852760808174606</v>
      </c>
      <c r="AE7" s="7">
        <v>-3.1279906366269761E-2</v>
      </c>
      <c r="AF7" s="7">
        <v>1.8498802235826561E-2</v>
      </c>
      <c r="AG7" s="7">
        <v>-3.4386392049735925E-2</v>
      </c>
      <c r="AH7" s="6">
        <v>48941721888</v>
      </c>
      <c r="AI7" s="6">
        <v>47612361253.354843</v>
      </c>
      <c r="AJ7" s="6">
        <v>117597804959</v>
      </c>
      <c r="AK7" s="6">
        <v>3793477579.3225808</v>
      </c>
      <c r="AL7" s="6">
        <v>1805524823.510756</v>
      </c>
      <c r="AM7" s="6">
        <f t="shared" si="1"/>
        <v>-6.6084907198757925E-3</v>
      </c>
      <c r="AN7" s="6">
        <f t="shared" si="2"/>
        <v>0.39138792616625451</v>
      </c>
      <c r="AO7" s="6">
        <f t="shared" si="0"/>
        <v>2.4699007119860887</v>
      </c>
    </row>
    <row r="8" spans="1:41" x14ac:dyDescent="0.25">
      <c r="A8" s="13" t="s">
        <v>91</v>
      </c>
      <c r="B8" s="6">
        <v>76.599999999999994</v>
      </c>
      <c r="C8" s="6">
        <v>56.2</v>
      </c>
      <c r="D8" s="5">
        <v>15280.4</v>
      </c>
      <c r="E8" s="6">
        <v>2966920.4</v>
      </c>
      <c r="F8" s="6">
        <v>276568.2</v>
      </c>
      <c r="G8" s="6">
        <v>253031.8</v>
      </c>
      <c r="H8" s="6">
        <v>0</v>
      </c>
      <c r="I8" s="6">
        <v>0</v>
      </c>
      <c r="J8" s="6">
        <v>928646.2</v>
      </c>
      <c r="K8" s="6">
        <v>208031.2</v>
      </c>
      <c r="L8" s="6">
        <v>363881</v>
      </c>
      <c r="M8" s="6">
        <v>18388.2</v>
      </c>
      <c r="N8" s="6">
        <v>4130.8</v>
      </c>
      <c r="O8" s="6">
        <v>1390</v>
      </c>
      <c r="P8" s="6">
        <v>3552.6</v>
      </c>
      <c r="Q8" s="6">
        <v>2926.2</v>
      </c>
      <c r="R8" s="6">
        <v>748.4</v>
      </c>
      <c r="S8" s="6">
        <v>0.46044000000000002</v>
      </c>
      <c r="T8" s="6">
        <v>3.3517199999999998</v>
      </c>
      <c r="U8" s="6">
        <v>501506.6</v>
      </c>
      <c r="V8" s="6">
        <v>1530946.2</v>
      </c>
      <c r="W8" s="6">
        <v>837.55058990243276</v>
      </c>
      <c r="X8" s="6">
        <v>9.634391681560027</v>
      </c>
      <c r="Y8" s="6">
        <v>1.0930175574769654</v>
      </c>
      <c r="Z8" s="6">
        <v>0</v>
      </c>
      <c r="AA8" s="6">
        <v>0.55693741528623031</v>
      </c>
      <c r="AB8" s="6">
        <v>3.0526940223717896</v>
      </c>
      <c r="AC8" s="7">
        <v>22.557450098848001</v>
      </c>
      <c r="AD8" s="7">
        <v>0.50454331009801268</v>
      </c>
      <c r="AE8" s="7">
        <v>-3.5909695555053411E-2</v>
      </c>
      <c r="AF8" s="7">
        <v>-1.6725467137070904E-3</v>
      </c>
      <c r="AG8" s="7">
        <v>-7.5496049053569436E-4</v>
      </c>
      <c r="AH8" s="6">
        <v>48753669998</v>
      </c>
      <c r="AI8" s="6">
        <v>49859166029.23333</v>
      </c>
      <c r="AJ8" s="6">
        <v>75906520775</v>
      </c>
      <c r="AK8" s="6">
        <v>2530217359.166667</v>
      </c>
      <c r="AL8" s="6">
        <v>758594739.95229733</v>
      </c>
      <c r="AM8" s="6">
        <f t="shared" si="1"/>
        <v>-3.8423635856201788E-3</v>
      </c>
      <c r="AN8" s="6">
        <f t="shared" si="2"/>
        <v>-0.35452433996140909</v>
      </c>
      <c r="AO8" s="6">
        <f t="shared" si="0"/>
        <v>1.5224185805774335</v>
      </c>
    </row>
    <row r="9" spans="1:41" x14ac:dyDescent="0.25">
      <c r="A9" s="13" t="s">
        <v>92</v>
      </c>
      <c r="B9" s="6">
        <v>78</v>
      </c>
      <c r="C9" s="6">
        <v>56.6</v>
      </c>
      <c r="D9" s="5">
        <v>15362.8</v>
      </c>
      <c r="E9" s="6">
        <v>2617209.6</v>
      </c>
      <c r="F9" s="6">
        <v>285891.40000000002</v>
      </c>
      <c r="G9" s="6">
        <v>280975.40000000002</v>
      </c>
      <c r="H9" s="6">
        <v>427</v>
      </c>
      <c r="I9" s="6">
        <v>642.79999999999995</v>
      </c>
      <c r="J9" s="6">
        <v>916342.2</v>
      </c>
      <c r="K9" s="6">
        <v>213627.8</v>
      </c>
      <c r="L9" s="6">
        <v>400169.2</v>
      </c>
      <c r="M9" s="6">
        <v>26459</v>
      </c>
      <c r="N9" s="6">
        <v>4555.8</v>
      </c>
      <c r="O9" s="6">
        <v>1664.6</v>
      </c>
      <c r="P9" s="6">
        <v>4100</v>
      </c>
      <c r="Q9" s="6">
        <v>4695.3999999999996</v>
      </c>
      <c r="R9" s="6">
        <v>721.8</v>
      </c>
      <c r="S9" s="6">
        <v>0.47621999999999998</v>
      </c>
      <c r="T9" s="6">
        <v>3.16744</v>
      </c>
      <c r="U9" s="6">
        <v>520007.8</v>
      </c>
      <c r="V9" s="6">
        <v>1571614</v>
      </c>
      <c r="W9" s="6">
        <v>836.41327230882769</v>
      </c>
      <c r="X9" s="6">
        <v>9.6397693719376942</v>
      </c>
      <c r="Y9" s="6">
        <v>1.01749619361695</v>
      </c>
      <c r="Z9" s="6">
        <v>1.4913466965448255E-3</v>
      </c>
      <c r="AA9" s="6">
        <v>0.576425027262228</v>
      </c>
      <c r="AB9" s="6">
        <v>3.0222892810453996</v>
      </c>
      <c r="AC9" s="7">
        <v>19.958271930096</v>
      </c>
      <c r="AD9" s="7">
        <v>0.54032920275426644</v>
      </c>
      <c r="AE9" s="7">
        <v>3.3710310874496718E-2</v>
      </c>
      <c r="AF9" s="7">
        <v>5.3925289913876462E-3</v>
      </c>
      <c r="AG9" s="7">
        <v>-0.11786996375096537</v>
      </c>
      <c r="AH9" s="6">
        <v>47380260557</v>
      </c>
      <c r="AI9" s="6">
        <v>47154924952.322578</v>
      </c>
      <c r="AJ9" s="6">
        <v>71568157216</v>
      </c>
      <c r="AK9" s="6">
        <v>2308650232.7741938</v>
      </c>
      <c r="AL9" s="6">
        <v>723218065.40743697</v>
      </c>
      <c r="AM9" s="6">
        <f t="shared" si="1"/>
        <v>-2.8170380630962555E-2</v>
      </c>
      <c r="AN9" s="6">
        <f t="shared" si="2"/>
        <v>-5.7154029913446536E-2</v>
      </c>
      <c r="AO9" s="6">
        <f t="shared" si="0"/>
        <v>1.5177239130029612</v>
      </c>
    </row>
    <row r="10" spans="1:41" x14ac:dyDescent="0.25">
      <c r="A10" s="13" t="s">
        <v>93</v>
      </c>
      <c r="B10" s="6">
        <v>79.599999999999994</v>
      </c>
      <c r="C10" s="6">
        <v>55.6</v>
      </c>
      <c r="D10" s="5">
        <v>15286.4</v>
      </c>
      <c r="E10" s="6">
        <v>2464967.6</v>
      </c>
      <c r="F10" s="6">
        <v>285457.40000000002</v>
      </c>
      <c r="G10" s="6">
        <v>247629.2</v>
      </c>
      <c r="H10" s="6">
        <v>228</v>
      </c>
      <c r="I10" s="6">
        <v>270.2</v>
      </c>
      <c r="J10" s="6">
        <v>786720</v>
      </c>
      <c r="K10" s="6">
        <v>206983.8</v>
      </c>
      <c r="L10" s="6">
        <v>349408.6</v>
      </c>
      <c r="M10" s="6">
        <v>20595.400000000001</v>
      </c>
      <c r="N10" s="6">
        <v>4580.3999999999996</v>
      </c>
      <c r="O10" s="6">
        <v>2413.1999999999998</v>
      </c>
      <c r="P10" s="6">
        <v>2410.6</v>
      </c>
      <c r="Q10" s="6">
        <v>13027.6</v>
      </c>
      <c r="R10" s="6">
        <v>708.4</v>
      </c>
      <c r="S10" s="6">
        <v>0.47476000000000002</v>
      </c>
      <c r="T10" s="6">
        <v>6.1380999999999997</v>
      </c>
      <c r="U10" s="6">
        <v>440858</v>
      </c>
      <c r="V10" s="6">
        <v>1386139.6</v>
      </c>
      <c r="W10" s="6">
        <v>818.30354326348413</v>
      </c>
      <c r="X10" s="6">
        <v>9.6347842386821281</v>
      </c>
      <c r="Y10" s="6">
        <v>1.1527614675490614</v>
      </c>
      <c r="Z10" s="6">
        <v>7.9808068595735022E-4</v>
      </c>
      <c r="AA10" s="6">
        <v>0.59170892587681834</v>
      </c>
      <c r="AB10" s="6">
        <v>3.1441861098131372</v>
      </c>
      <c r="AC10" s="7">
        <v>38.064405770159993</v>
      </c>
      <c r="AD10" s="7">
        <v>0.56169832463060676</v>
      </c>
      <c r="AE10" s="7">
        <v>-1.5180589552535872E-3</v>
      </c>
      <c r="AF10" s="7">
        <v>-4.9730517874345681E-3</v>
      </c>
      <c r="AG10" s="7">
        <v>-5.8169586417534114E-2</v>
      </c>
      <c r="AH10" s="6">
        <v>44226530045</v>
      </c>
      <c r="AI10" s="6">
        <v>43977628950.699997</v>
      </c>
      <c r="AJ10" s="6">
        <v>69587715948</v>
      </c>
      <c r="AK10" s="6">
        <v>2319590531.5999999</v>
      </c>
      <c r="AL10" s="6">
        <v>755310695.43058944</v>
      </c>
      <c r="AM10" s="6">
        <f t="shared" si="1"/>
        <v>-6.6562118378516666E-2</v>
      </c>
      <c r="AN10" s="6">
        <f t="shared" si="2"/>
        <v>-2.7672100904077013E-2</v>
      </c>
      <c r="AO10" s="6">
        <f t="shared" si="0"/>
        <v>1.5823435143811309</v>
      </c>
    </row>
    <row r="11" spans="1:41" x14ac:dyDescent="0.25">
      <c r="A11" s="13" t="s">
        <v>94</v>
      </c>
      <c r="B11" s="6">
        <v>81.2</v>
      </c>
      <c r="C11" s="6">
        <v>55.6</v>
      </c>
      <c r="D11" s="5">
        <v>15050.8</v>
      </c>
      <c r="E11" s="6">
        <v>2543587.7999999998</v>
      </c>
      <c r="F11" s="6">
        <v>276142.2</v>
      </c>
      <c r="G11" s="6">
        <v>200241.2</v>
      </c>
      <c r="H11" s="6">
        <v>104.6</v>
      </c>
      <c r="I11" s="6">
        <v>190</v>
      </c>
      <c r="J11" s="6">
        <v>738226</v>
      </c>
      <c r="K11" s="6">
        <v>177735.4</v>
      </c>
      <c r="L11" s="6">
        <v>372575.4</v>
      </c>
      <c r="M11" s="6">
        <v>19403.8</v>
      </c>
      <c r="N11" s="6">
        <v>27507</v>
      </c>
      <c r="O11" s="6">
        <v>3686.6</v>
      </c>
      <c r="P11" s="6">
        <v>1545.8</v>
      </c>
      <c r="Q11" s="6">
        <v>28256.2</v>
      </c>
      <c r="R11" s="6">
        <v>701.2</v>
      </c>
      <c r="S11" s="6">
        <v>0.46733999999999998</v>
      </c>
      <c r="T11" s="6">
        <v>3.4729800000000002</v>
      </c>
      <c r="U11" s="6">
        <v>486494.2</v>
      </c>
      <c r="V11" s="6">
        <v>1368936.2</v>
      </c>
      <c r="W11" s="6">
        <v>820.04921246676508</v>
      </c>
      <c r="X11" s="6">
        <v>9.619252864354257</v>
      </c>
      <c r="Y11" s="6">
        <v>1.3790478682708653</v>
      </c>
      <c r="Z11" s="6">
        <v>3.7864692007292031E-4</v>
      </c>
      <c r="AA11" s="6">
        <v>0.61721840949215168</v>
      </c>
      <c r="AB11" s="6">
        <v>2.8138797954836869</v>
      </c>
      <c r="AC11" s="7">
        <v>21.619369496536002</v>
      </c>
      <c r="AD11" s="7">
        <v>0.41160038495834073</v>
      </c>
      <c r="AE11" s="7">
        <v>-3.2632539916639058E-2</v>
      </c>
      <c r="AF11" s="7">
        <v>-1.5412392715093204E-2</v>
      </c>
      <c r="AG11" s="7">
        <v>3.1895023691183466E-2</v>
      </c>
      <c r="AH11" s="6">
        <v>41622623957</v>
      </c>
      <c r="AI11" s="6">
        <v>44319643660.354843</v>
      </c>
      <c r="AJ11" s="6">
        <v>59596651311</v>
      </c>
      <c r="AK11" s="6">
        <v>1922472622.9354839</v>
      </c>
      <c r="AL11" s="6">
        <v>569507845.78526175</v>
      </c>
      <c r="AM11" s="6">
        <f t="shared" si="1"/>
        <v>-5.8876563125132231E-2</v>
      </c>
      <c r="AN11" s="6">
        <f t="shared" si="2"/>
        <v>-0.14357511955796776</v>
      </c>
      <c r="AO11" s="6">
        <f t="shared" si="0"/>
        <v>1.3447005974985053</v>
      </c>
    </row>
    <row r="12" spans="1:41" x14ac:dyDescent="0.25">
      <c r="A12" s="13" t="s">
        <v>95</v>
      </c>
      <c r="B12" s="6">
        <v>76.400000000000006</v>
      </c>
      <c r="C12" s="6">
        <v>55.6</v>
      </c>
      <c r="D12" s="5">
        <v>14875.8</v>
      </c>
      <c r="E12" s="6">
        <v>2584820.6</v>
      </c>
      <c r="F12" s="6">
        <v>283605</v>
      </c>
      <c r="G12" s="6">
        <v>202268.2</v>
      </c>
      <c r="H12" s="6">
        <v>688.8</v>
      </c>
      <c r="I12" s="6">
        <v>514.20000000000005</v>
      </c>
      <c r="J12" s="6">
        <v>840267.4</v>
      </c>
      <c r="K12" s="6">
        <v>154745.4</v>
      </c>
      <c r="L12" s="6">
        <v>314056.59999999998</v>
      </c>
      <c r="M12" s="6">
        <v>17415.8</v>
      </c>
      <c r="N12" s="6">
        <v>5146</v>
      </c>
      <c r="O12" s="6">
        <v>1092.4000000000001</v>
      </c>
      <c r="P12" s="6">
        <v>7652.4</v>
      </c>
      <c r="Q12" s="6">
        <v>3112.8</v>
      </c>
      <c r="R12" s="6">
        <v>665</v>
      </c>
      <c r="S12" s="6">
        <v>0.49115999999999999</v>
      </c>
      <c r="T12" s="6">
        <v>2.932199999999999</v>
      </c>
      <c r="U12" s="6">
        <v>418709.8</v>
      </c>
      <c r="V12" s="6">
        <v>1343488.8</v>
      </c>
      <c r="W12" s="6">
        <v>820.94328798019308</v>
      </c>
      <c r="X12" s="6">
        <v>9.6075582314962649</v>
      </c>
      <c r="Y12" s="6">
        <v>1.4021235171915307</v>
      </c>
      <c r="Z12" s="6">
        <v>2.422845661776655E-3</v>
      </c>
      <c r="AA12" s="6">
        <v>0.54069606324389519</v>
      </c>
      <c r="AB12" s="6">
        <v>3.2086394920778067</v>
      </c>
      <c r="AC12" s="7">
        <v>16.536562181999994</v>
      </c>
      <c r="AD12" s="7">
        <v>0.48307491250503337</v>
      </c>
      <c r="AE12" s="7">
        <v>2.7025206578349836E-2</v>
      </c>
      <c r="AF12" s="7">
        <v>-1.1627288914874967E-2</v>
      </c>
      <c r="AG12" s="7">
        <v>1.6210488193094896E-2</v>
      </c>
      <c r="AH12" s="6">
        <v>38793165929</v>
      </c>
      <c r="AI12" s="6">
        <v>39879230762.19355</v>
      </c>
      <c r="AJ12" s="6">
        <v>58070363173</v>
      </c>
      <c r="AK12" s="6">
        <v>1873237521.709677</v>
      </c>
      <c r="AL12" s="6">
        <v>655207991.49670064</v>
      </c>
      <c r="AM12" s="6">
        <f t="shared" si="1"/>
        <v>-6.7978848015999405E-2</v>
      </c>
      <c r="AN12" s="6">
        <f t="shared" si="2"/>
        <v>-2.5610300317633561E-2</v>
      </c>
      <c r="AO12" s="6">
        <f t="shared" si="0"/>
        <v>1.4561555492201739</v>
      </c>
    </row>
    <row r="13" spans="1:41" x14ac:dyDescent="0.25">
      <c r="A13" s="13" t="s">
        <v>96</v>
      </c>
      <c r="B13" s="6">
        <v>76.8</v>
      </c>
      <c r="C13" s="6">
        <v>56.75</v>
      </c>
      <c r="D13" s="5">
        <v>14884.4</v>
      </c>
      <c r="E13" s="6">
        <v>2396344.4</v>
      </c>
      <c r="F13" s="6">
        <v>289056</v>
      </c>
      <c r="G13" s="6">
        <v>186337.6</v>
      </c>
      <c r="H13" s="6">
        <v>471.2</v>
      </c>
      <c r="I13" s="6">
        <v>152.4</v>
      </c>
      <c r="J13" s="6">
        <v>779465.8</v>
      </c>
      <c r="K13" s="6">
        <v>190781</v>
      </c>
      <c r="L13" s="6">
        <v>370047.2</v>
      </c>
      <c r="M13" s="6">
        <v>20480</v>
      </c>
      <c r="N13" s="6">
        <v>18346.599999999999</v>
      </c>
      <c r="O13" s="6">
        <v>3022</v>
      </c>
      <c r="P13" s="6">
        <v>2121.6</v>
      </c>
      <c r="Q13" s="6">
        <v>20842.599999999999</v>
      </c>
      <c r="R13" s="6">
        <v>706.6</v>
      </c>
      <c r="S13" s="6">
        <v>0.46932000000000001</v>
      </c>
      <c r="T13" s="6">
        <v>4.0782600000000002</v>
      </c>
      <c r="U13" s="6">
        <v>480521.8</v>
      </c>
      <c r="V13" s="6">
        <v>1405110.2</v>
      </c>
      <c r="W13" s="6">
        <v>833.62659308490754</v>
      </c>
      <c r="X13" s="6">
        <v>9.6081361457794401</v>
      </c>
      <c r="Y13" s="6">
        <v>1.5512489159461107</v>
      </c>
      <c r="Z13" s="6">
        <v>1.6274809413416079E-3</v>
      </c>
      <c r="AA13" s="6">
        <v>0.60386294959840747</v>
      </c>
      <c r="AB13" s="6">
        <v>2.9241341391795337</v>
      </c>
      <c r="AC13" s="7">
        <v>25.487662807848004</v>
      </c>
      <c r="AD13" s="7">
        <v>0.3877817822209107</v>
      </c>
      <c r="AE13" s="7">
        <v>1.9220394562860399E-2</v>
      </c>
      <c r="AF13" s="7">
        <v>5.7812016832703428E-4</v>
      </c>
      <c r="AG13" s="7">
        <v>-7.2916549798465735E-2</v>
      </c>
      <c r="AH13" s="6">
        <v>38621665404</v>
      </c>
      <c r="AI13" s="6">
        <v>38053839221.966667</v>
      </c>
      <c r="AJ13" s="6">
        <v>45808811967</v>
      </c>
      <c r="AK13" s="6">
        <v>1526960398.9000001</v>
      </c>
      <c r="AL13" s="6">
        <v>386209460.64909577</v>
      </c>
      <c r="AM13" s="6">
        <f t="shared" si="1"/>
        <v>-4.4208953018654018E-3</v>
      </c>
      <c r="AN13" s="6">
        <f t="shared" si="2"/>
        <v>-0.2111498970562844</v>
      </c>
      <c r="AO13" s="6">
        <f t="shared" si="0"/>
        <v>1.2037894967653291</v>
      </c>
    </row>
    <row r="17" spans="4:9" ht="17.25" x14ac:dyDescent="0.3">
      <c r="D17" s="14" t="s">
        <v>33</v>
      </c>
      <c r="E17" s="15"/>
      <c r="F17" s="15"/>
      <c r="G17" s="15"/>
      <c r="H17" s="15"/>
      <c r="I17" s="15"/>
    </row>
    <row r="18" spans="4:9" x14ac:dyDescent="0.25">
      <c r="D18"/>
    </row>
    <row r="19" spans="4:9" ht="45" x14ac:dyDescent="0.25">
      <c r="D19" s="8" t="s">
        <v>34</v>
      </c>
      <c r="E19" s="8" t="s">
        <v>35</v>
      </c>
      <c r="F19" s="8" t="s">
        <v>36</v>
      </c>
      <c r="G19" s="8" t="s">
        <v>37</v>
      </c>
      <c r="H19" s="8" t="s">
        <v>38</v>
      </c>
      <c r="I19" s="8" t="s">
        <v>39</v>
      </c>
    </row>
    <row r="20" spans="4:9" ht="165" x14ac:dyDescent="0.25">
      <c r="D20" s="9" t="s">
        <v>21</v>
      </c>
      <c r="E20" s="10" t="s">
        <v>40</v>
      </c>
      <c r="F20" s="10" t="s">
        <v>41</v>
      </c>
      <c r="G20" s="10" t="s">
        <v>42</v>
      </c>
      <c r="H20" s="10" t="s">
        <v>43</v>
      </c>
      <c r="I20" s="10" t="s">
        <v>44</v>
      </c>
    </row>
    <row r="21" spans="4:9" ht="75" x14ac:dyDescent="0.25">
      <c r="D21" s="11" t="s">
        <v>22</v>
      </c>
      <c r="E21" s="10" t="s">
        <v>45</v>
      </c>
      <c r="F21" s="10" t="s">
        <v>46</v>
      </c>
      <c r="G21" s="10" t="s">
        <v>47</v>
      </c>
      <c r="H21" s="10" t="s">
        <v>48</v>
      </c>
      <c r="I21" s="10" t="s">
        <v>49</v>
      </c>
    </row>
    <row r="22" spans="4:9" ht="270" x14ac:dyDescent="0.25">
      <c r="D22" s="9" t="s">
        <v>23</v>
      </c>
      <c r="E22" s="10" t="s">
        <v>50</v>
      </c>
      <c r="F22" s="10" t="s">
        <v>51</v>
      </c>
      <c r="G22" s="10" t="s">
        <v>52</v>
      </c>
      <c r="H22" s="10" t="s">
        <v>48</v>
      </c>
      <c r="I22" s="10" t="s">
        <v>53</v>
      </c>
    </row>
    <row r="23" spans="4:9" ht="90" x14ac:dyDescent="0.25">
      <c r="D23" s="11" t="s">
        <v>24</v>
      </c>
      <c r="E23" s="10" t="s">
        <v>54</v>
      </c>
      <c r="F23" s="10" t="s">
        <v>55</v>
      </c>
      <c r="G23" s="10" t="s">
        <v>56</v>
      </c>
      <c r="H23" s="10" t="s">
        <v>57</v>
      </c>
      <c r="I23" s="10" t="s">
        <v>58</v>
      </c>
    </row>
    <row r="24" spans="4:9" ht="75" x14ac:dyDescent="0.25">
      <c r="D24" s="9" t="s">
        <v>25</v>
      </c>
      <c r="E24" s="10" t="s">
        <v>59</v>
      </c>
      <c r="F24" s="10" t="s">
        <v>60</v>
      </c>
      <c r="G24" s="10" t="s">
        <v>61</v>
      </c>
      <c r="H24" s="10" t="s">
        <v>48</v>
      </c>
      <c r="I24" s="10" t="s">
        <v>62</v>
      </c>
    </row>
    <row r="25" spans="4:9" ht="75" x14ac:dyDescent="0.25">
      <c r="D25" s="11" t="s">
        <v>26</v>
      </c>
      <c r="E25" s="10" t="s">
        <v>63</v>
      </c>
      <c r="F25" s="10" t="s">
        <v>64</v>
      </c>
      <c r="G25" s="10" t="s">
        <v>65</v>
      </c>
      <c r="H25" s="10" t="s">
        <v>66</v>
      </c>
      <c r="I25" s="10" t="s">
        <v>67</v>
      </c>
    </row>
    <row r="26" spans="4:9" ht="75" x14ac:dyDescent="0.25">
      <c r="D26" s="9" t="s">
        <v>27</v>
      </c>
      <c r="E26" s="10" t="s">
        <v>68</v>
      </c>
      <c r="F26" s="10" t="s">
        <v>69</v>
      </c>
      <c r="G26" s="10" t="s">
        <v>70</v>
      </c>
      <c r="H26" s="10" t="s">
        <v>66</v>
      </c>
      <c r="I26" s="10" t="s">
        <v>58</v>
      </c>
    </row>
    <row r="27" spans="4:9" ht="270" x14ac:dyDescent="0.25">
      <c r="D27" s="11" t="s">
        <v>28</v>
      </c>
      <c r="E27" s="10" t="s">
        <v>71</v>
      </c>
      <c r="F27" s="10" t="s">
        <v>72</v>
      </c>
      <c r="G27" s="10" t="s">
        <v>73</v>
      </c>
      <c r="H27" s="10" t="s">
        <v>57</v>
      </c>
      <c r="I27" s="10" t="s">
        <v>53</v>
      </c>
    </row>
    <row r="28" spans="4:9" ht="75" x14ac:dyDescent="0.25">
      <c r="D28" s="9" t="s">
        <v>29</v>
      </c>
      <c r="E28" s="10" t="s">
        <v>74</v>
      </c>
      <c r="F28" s="10" t="s">
        <v>75</v>
      </c>
      <c r="G28" s="10" t="s">
        <v>76</v>
      </c>
      <c r="H28" s="10" t="s">
        <v>48</v>
      </c>
      <c r="I28" s="10" t="s">
        <v>77</v>
      </c>
    </row>
    <row r="29" spans="4:9" ht="75" x14ac:dyDescent="0.25">
      <c r="D29" s="11" t="s">
        <v>30</v>
      </c>
      <c r="E29" s="10" t="s">
        <v>78</v>
      </c>
      <c r="F29" s="10" t="s">
        <v>79</v>
      </c>
      <c r="G29" s="10" t="s">
        <v>80</v>
      </c>
      <c r="H29" s="10" t="s">
        <v>48</v>
      </c>
      <c r="I29" s="10" t="s">
        <v>49</v>
      </c>
    </row>
    <row r="30" spans="4:9" ht="90" x14ac:dyDescent="0.25">
      <c r="D30" s="9" t="s">
        <v>31</v>
      </c>
      <c r="E30" s="10" t="s">
        <v>81</v>
      </c>
      <c r="F30" s="10" t="s">
        <v>82</v>
      </c>
      <c r="G30" s="10" t="s">
        <v>83</v>
      </c>
      <c r="H30" s="10" t="s">
        <v>48</v>
      </c>
      <c r="I30" s="10" t="s">
        <v>58</v>
      </c>
    </row>
  </sheetData>
  <mergeCells count="1">
    <mergeCell ref="D17:I1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Nikolaos Giannakopoulos</dc:creator>
  <cp:lastModifiedBy>Nikolaos Giannakopoulos</cp:lastModifiedBy>
  <dcterms:created xsi:type="dcterms:W3CDTF">2015-06-05T18:19:34Z</dcterms:created>
  <dcterms:modified xsi:type="dcterms:W3CDTF">2026-03-21T18:45:01Z</dcterms:modified>
</cp:coreProperties>
</file>